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Administrator\Desktop\2021年社会服务绩效认定\"/>
    </mc:Choice>
  </mc:AlternateContent>
  <xr:revisionPtr revIDLastSave="0" documentId="13_ncr:1_{39E84E1D-6BA0-4114-87A4-E8D61EC293B6}" xr6:coauthVersionLast="47" xr6:coauthVersionMax="47" xr10:uidLastSave="{00000000-0000-0000-0000-000000000000}"/>
  <bookViews>
    <workbookView xWindow="11010" yWindow="1680" windowWidth="15765" windowHeight="13140" xr2:uid="{00000000-000D-0000-FFFF-FFFF00000000}"/>
  </bookViews>
  <sheets>
    <sheet name="Sheet1" sheetId="1" r:id="rId1"/>
  </sheets>
  <definedNames>
    <definedName name="_xlnm.Print_Area" localSheetId="0">Sheet1!$A$1:$H$28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4" i="1" l="1"/>
  <c r="F23" i="1"/>
  <c r="F22" i="1"/>
  <c r="F21" i="1"/>
  <c r="F20" i="1"/>
  <c r="F19" i="1"/>
  <c r="F18" i="1"/>
  <c r="F17" i="1"/>
  <c r="F16" i="1"/>
  <c r="F15" i="1"/>
  <c r="F14" i="1"/>
  <c r="F13" i="1"/>
  <c r="F12" i="1"/>
  <c r="F11" i="1"/>
  <c r="F10" i="1"/>
  <c r="F9" i="1"/>
  <c r="F8" i="1"/>
  <c r="F7" i="1"/>
  <c r="F6" i="1"/>
  <c r="F5" i="1"/>
  <c r="F4" i="1"/>
  <c r="G26" i="1" l="1"/>
</calcChain>
</file>

<file path=xl/sharedStrings.xml><?xml version="1.0" encoding="utf-8"?>
<sst xmlns="http://schemas.openxmlformats.org/spreadsheetml/2006/main" count="76" uniqueCount="68">
  <si>
    <t>类别</t>
    <phoneticPr fontId="1" type="noConversion"/>
  </si>
  <si>
    <t>领域</t>
    <phoneticPr fontId="1" type="noConversion"/>
  </si>
  <si>
    <t>得分</t>
    <phoneticPr fontId="1" type="noConversion"/>
  </si>
  <si>
    <t>农业科技推广类项目服务、学校认定的社会服务基地服务、学校职能部门和各学院组织的脱贫攻坚、乡村振兴等其他社会服务，经职能部门认定，计算社会服务工作时间，最高100天</t>
    <phoneticPr fontId="1" type="noConversion"/>
  </si>
  <si>
    <t>0.1分/天·人</t>
    <phoneticPr fontId="1" type="noConversion"/>
  </si>
  <si>
    <t>上级或学校安排的理论宣讲、政策解读等，经认定进入上级或学校宣讲团的专家或者教师</t>
    <phoneticPr fontId="1" type="noConversion"/>
  </si>
  <si>
    <t>0.2分/次</t>
    <phoneticPr fontId="1" type="noConversion"/>
  </si>
  <si>
    <t>年成果转化收益经费总额达10万元以上</t>
    <phoneticPr fontId="1" type="noConversion"/>
  </si>
  <si>
    <t>0.3分/万元</t>
    <phoneticPr fontId="1" type="noConversion"/>
  </si>
  <si>
    <t>我校选育的大田作物品种，其推广种植面积在农业年鉴或权威部门公布的全省排名前十名或在100万亩以上（品种在省外推广应用面积的奖励标准参照本省）</t>
    <phoneticPr fontId="1" type="noConversion"/>
  </si>
  <si>
    <t>1分/万亩</t>
    <phoneticPr fontId="1" type="noConversion"/>
  </si>
  <si>
    <t>得分依据</t>
    <phoneticPr fontId="1" type="noConversion"/>
  </si>
  <si>
    <t>我校选育的大田作物品种，其推广种植面积在农业年鉴或权威部门公布的全省排名十一名到二十名或在50万-100万亩（不含）的（品种在省外推广应用面积的奖励标准参照本省）</t>
    <phoneticPr fontId="1" type="noConversion"/>
  </si>
  <si>
    <t>0.5分/万亩</t>
    <phoneticPr fontId="1" type="noConversion"/>
  </si>
  <si>
    <t>10分/项</t>
    <phoneticPr fontId="1" type="noConversion"/>
  </si>
  <si>
    <t>国家级新药证书（一类），其推广的规模在权威部门或企业销售额在全省排名前十名</t>
    <phoneticPr fontId="1" type="noConversion"/>
  </si>
  <si>
    <t>50分/项</t>
    <phoneticPr fontId="1" type="noConversion"/>
  </si>
  <si>
    <t>国家级新药证书（二类），其推广的规模在权威部门或企业销售额在全省排名前十名</t>
    <phoneticPr fontId="1" type="noConversion"/>
  </si>
  <si>
    <t>20分/项</t>
    <phoneticPr fontId="1" type="noConversion"/>
  </si>
  <si>
    <t>年横向合作项目入账总额达10万元（含）以上</t>
    <phoneticPr fontId="1" type="noConversion"/>
  </si>
  <si>
    <t>年立项科技特派员、科技特派员服务团、科普及适用技术传播工程等省级农业科技推广类项目且年度考核优秀</t>
    <phoneticPr fontId="1" type="noConversion"/>
  </si>
  <si>
    <t>1分/项</t>
    <phoneticPr fontId="1" type="noConversion"/>
  </si>
  <si>
    <t>全国农牧渔业丰收奖（农业技术推广成果奖一等奖、农业技术推广贡献奖和农业技术推广合作奖）</t>
    <phoneticPr fontId="1" type="noConversion"/>
  </si>
  <si>
    <t>全国农牧渔业丰收奖（农业技术推广成果奖二等奖）</t>
    <phoneticPr fontId="1" type="noConversion"/>
  </si>
  <si>
    <t>25分/项</t>
    <phoneticPr fontId="1" type="noConversion"/>
  </si>
  <si>
    <t>河南省农牧渔业丰收奖（农业技术推广成果奖一等奖、农业技术推广贡献奖和农业技术推广合作奖）</t>
    <phoneticPr fontId="1" type="noConversion"/>
  </si>
  <si>
    <t>由政府部门组织评选的国家级</t>
    <phoneticPr fontId="1" type="noConversion"/>
  </si>
  <si>
    <t>由政府部门组织评选的省部级</t>
    <phoneticPr fontId="1" type="noConversion"/>
  </si>
  <si>
    <t>由政府部门组织评选的厅局级</t>
    <phoneticPr fontId="1" type="noConversion"/>
  </si>
  <si>
    <t>30分/项</t>
    <phoneticPr fontId="1" type="noConversion"/>
  </si>
  <si>
    <t>对政府或其部门要求学校提供，由学校教职工撰写的各类相关的汇报、总结、规划、设计、建议等，被政府或部门采纳</t>
    <phoneticPr fontId="1" type="noConversion"/>
  </si>
  <si>
    <t>0.1分/万元</t>
    <phoneticPr fontId="1" type="noConversion"/>
  </si>
  <si>
    <t>1.社会服务</t>
    <phoneticPr fontId="1" type="noConversion"/>
  </si>
  <si>
    <t>2.成果转化与技术转移</t>
    <phoneticPr fontId="1" type="noConversion"/>
  </si>
  <si>
    <t>3.横向合作与农技推广类项目</t>
    <phoneticPr fontId="1" type="noConversion"/>
  </si>
  <si>
    <t>4.服务推广类奖励和荣誉</t>
    <phoneticPr fontId="1" type="noConversion"/>
  </si>
  <si>
    <t>5.决策献言</t>
    <phoneticPr fontId="1" type="noConversion"/>
  </si>
  <si>
    <t>2.1 成果转化</t>
    <phoneticPr fontId="1" type="noConversion"/>
  </si>
  <si>
    <t>1.2 理论宣讲</t>
    <phoneticPr fontId="1" type="noConversion"/>
  </si>
  <si>
    <t>1.1 科技服务</t>
    <phoneticPr fontId="1" type="noConversion"/>
  </si>
  <si>
    <t>评分项目内容</t>
    <phoneticPr fontId="1" type="noConversion"/>
  </si>
  <si>
    <t>分值</t>
    <phoneticPr fontId="1" type="noConversion"/>
  </si>
  <si>
    <t>6. 总分：</t>
    <phoneticPr fontId="1" type="noConversion"/>
  </si>
  <si>
    <t>报送日期：</t>
    <phoneticPr fontId="1" type="noConversion"/>
  </si>
  <si>
    <t>国家级：20分/项；省部级：5分/项；厅局级：3分/项</t>
    <phoneticPr fontId="1" type="noConversion"/>
  </si>
  <si>
    <t>备注</t>
    <phoneticPr fontId="1" type="noConversion"/>
  </si>
  <si>
    <t>职称:</t>
  </si>
  <si>
    <t>注：</t>
    <phoneticPr fontId="1" type="noConversion"/>
  </si>
  <si>
    <t>单位负责任人（签名）：</t>
    <phoneticPr fontId="1" type="noConversion"/>
  </si>
  <si>
    <t>单位意见（盖章）：</t>
    <phoneticPr fontId="1" type="noConversion"/>
  </si>
  <si>
    <t>2.2 品种推广</t>
    <phoneticPr fontId="1" type="noConversion"/>
  </si>
  <si>
    <t>3.1 横向合作与农技推广类项目</t>
    <phoneticPr fontId="1" type="noConversion"/>
  </si>
  <si>
    <t>3.2 农技推广类项目</t>
    <phoneticPr fontId="1" type="noConversion"/>
  </si>
  <si>
    <t>4.1 奖励</t>
    <phoneticPr fontId="1" type="noConversion"/>
  </si>
  <si>
    <t>4.2 荣誉</t>
    <phoneticPr fontId="1" type="noConversion"/>
  </si>
  <si>
    <t>数量</t>
    <phoneticPr fontId="1" type="noConversion"/>
  </si>
  <si>
    <t>经审定的动植物新品种，其推广种植面积或推广规模在农业年鉴或权威部门公布的全省排名前三名</t>
    <phoneticPr fontId="1" type="noConversion"/>
  </si>
  <si>
    <t>经审定的动植物新品种，其推广种植面积或推广规模在农业年鉴或权威部门公布的全省排名四到六名</t>
    <phoneticPr fontId="1" type="noConversion"/>
  </si>
  <si>
    <t>经审定的动植物新品种，其推广种植面积或推广规模在农业年鉴或权威部门公布的全省排名七到十名</t>
    <phoneticPr fontId="1" type="noConversion"/>
  </si>
  <si>
    <t>2.3 主推技术</t>
    <phoneticPr fontId="1" type="noConversion"/>
  </si>
  <si>
    <t>入选国家部委主推技术</t>
    <phoneticPr fontId="1" type="noConversion"/>
  </si>
  <si>
    <t>入选省直厅局主推技术</t>
    <phoneticPr fontId="1" type="noConversion"/>
  </si>
  <si>
    <t>5分/项</t>
    <phoneticPr fontId="1" type="noConversion"/>
  </si>
  <si>
    <t>河南农业大学2021年社会服务业绩奖励个人申报表</t>
    <phoneticPr fontId="1" type="noConversion"/>
  </si>
  <si>
    <t>单位:</t>
    <phoneticPr fontId="1" type="noConversion"/>
  </si>
  <si>
    <t>姓  名:         工号:</t>
    <phoneticPr fontId="1" type="noConversion"/>
  </si>
  <si>
    <t>国家级新药证书（三类），其推广的规模在权威部门或企业销售额在全省排名前十名</t>
    <phoneticPr fontId="1" type="noConversion"/>
  </si>
  <si>
    <t>1. 国（境）外合作项目奖励参考横向合作与农技推广类项目标准执行（项目经费按照学校财务实际入账金额计算，均不含协作费）；
2.其他省部级服务推广类奖励参照服务推广类奖励和荣誉标准执行；
3.同一成果不重复奖励；
4.推广种植面积可依据2020年农业年鉴认定。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</si>
</sst>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等线"/>
      <family val="2"/>
      <charset val="134"/>
      <scheme val="minor"/>
    </font>
    <font>
      <sz val="9"/>
      <name val="等线"/>
      <family val="2"/>
      <charset val="134"/>
      <scheme val="minor"/>
    </font>
    <font>
      <sz val="16"/>
      <name val="Adobe 黑体 Std R"/>
      <family val="2"/>
      <charset val="134"/>
    </font>
    <font>
      <sz val="14"/>
      <name val="Adobe 黑体 Std R"/>
      <family val="2"/>
      <charset val="134"/>
    </font>
    <font>
      <b/>
      <sz val="12"/>
      <color theme="1"/>
      <name val="Adobe 黑体 Std R"/>
      <family val="2"/>
      <charset val="134"/>
    </font>
    <font>
      <b/>
      <sz val="18"/>
      <color theme="1"/>
      <name val="等线"/>
      <family val="3"/>
      <charset val="134"/>
      <scheme val="minor"/>
    </font>
    <font>
      <sz val="10"/>
      <color theme="1"/>
      <name val="等线"/>
      <family val="2"/>
      <charset val="134"/>
      <scheme val="minor"/>
    </font>
    <font>
      <sz val="10"/>
      <color theme="1"/>
      <name val="等线"/>
      <family val="3"/>
      <charset val="134"/>
      <scheme val="minor"/>
    </font>
    <font>
      <b/>
      <sz val="14"/>
      <color theme="1"/>
      <name val="等线"/>
      <family val="3"/>
      <charset val="134"/>
      <scheme val="minor"/>
    </font>
    <font>
      <sz val="14"/>
      <color theme="1"/>
      <name val="等线"/>
      <family val="3"/>
      <charset val="134"/>
      <scheme val="minor"/>
    </font>
    <font>
      <sz val="12"/>
      <color theme="1"/>
      <name val="等线"/>
      <family val="2"/>
      <charset val="134"/>
      <scheme val="minor"/>
    </font>
    <font>
      <sz val="12"/>
      <color theme="1"/>
      <name val="等线"/>
      <family val="3"/>
      <charset val="13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0" xfId="0" applyAlignment="1">
      <alignment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0" fillId="0" borderId="1" xfId="0" applyBorder="1" applyAlignment="1">
      <alignment horizontal="center" vertical="center" wrapText="1"/>
    </xf>
    <xf numFmtId="0" fontId="0" fillId="0" borderId="0" xfId="0" applyAlignment="1">
      <alignment horizontal="right" vertical="top" wrapText="1"/>
    </xf>
    <xf numFmtId="0" fontId="11" fillId="0" borderId="0" xfId="0" applyFont="1" applyAlignment="1">
      <alignment vertical="center" wrapText="1"/>
    </xf>
    <xf numFmtId="0" fontId="0" fillId="0" borderId="1" xfId="0" applyBorder="1" applyAlignment="1">
      <alignment vertical="center" wrapText="1"/>
    </xf>
    <xf numFmtId="0" fontId="7" fillId="0" borderId="1" xfId="0" applyFont="1" applyFill="1" applyBorder="1" applyAlignment="1">
      <alignment vertical="center" wrapText="1"/>
    </xf>
    <xf numFmtId="0" fontId="0" fillId="0" borderId="1" xfId="0" applyFill="1" applyBorder="1" applyAlignment="1">
      <alignment horizontal="center" vertical="center" wrapText="1"/>
    </xf>
    <xf numFmtId="0" fontId="5" fillId="0" borderId="0" xfId="0" applyFont="1" applyAlignment="1">
      <alignment horizontal="center" vertical="center" wrapText="1"/>
    </xf>
    <xf numFmtId="0" fontId="0" fillId="0" borderId="1"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Alignment="1">
      <alignment vertical="top"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3" xfId="0" applyFont="1" applyBorder="1" applyAlignment="1">
      <alignment horizontal="left" vertical="center" wrapText="1"/>
    </xf>
    <xf numFmtId="0" fontId="0" fillId="0" borderId="3"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topLeftCell="A22" workbookViewId="0">
      <selection activeCell="B28" sqref="B28:G28"/>
    </sheetView>
  </sheetViews>
  <sheetFormatPr defaultRowHeight="14.25"/>
  <cols>
    <col min="1" max="1" width="8.75" style="1" customWidth="1"/>
    <col min="2" max="2" width="11.875" style="1" customWidth="1"/>
    <col min="3" max="3" width="34.125" style="1" customWidth="1"/>
    <col min="4" max="4" width="11.75" style="1" customWidth="1"/>
    <col min="5" max="5" width="10.25" style="1" customWidth="1"/>
    <col min="6" max="6" width="9" style="1" customWidth="1"/>
    <col min="7" max="7" width="45.875" style="1" customWidth="1"/>
    <col min="8" max="8" width="7.875" style="1" customWidth="1"/>
  </cols>
  <sheetData>
    <row r="1" spans="1:8" ht="33.75" customHeight="1">
      <c r="A1" s="13" t="s">
        <v>63</v>
      </c>
      <c r="B1" s="13"/>
      <c r="C1" s="13"/>
      <c r="D1" s="13"/>
      <c r="E1" s="13"/>
      <c r="F1" s="13"/>
      <c r="G1" s="13"/>
      <c r="H1" s="13"/>
    </row>
    <row r="2" spans="1:8" ht="22.5" customHeight="1">
      <c r="A2" s="2"/>
      <c r="B2" s="27" t="s">
        <v>65</v>
      </c>
      <c r="C2" s="28"/>
      <c r="D2" s="19" t="s">
        <v>46</v>
      </c>
      <c r="E2" s="20"/>
      <c r="F2" s="20"/>
      <c r="G2" s="19" t="s">
        <v>64</v>
      </c>
      <c r="H2" s="20"/>
    </row>
    <row r="3" spans="1:8" ht="59.25" customHeight="1">
      <c r="A3" s="3" t="s">
        <v>0</v>
      </c>
      <c r="B3" s="3" t="s">
        <v>1</v>
      </c>
      <c r="C3" s="3" t="s">
        <v>40</v>
      </c>
      <c r="D3" s="3" t="s">
        <v>41</v>
      </c>
      <c r="E3" s="3" t="s">
        <v>55</v>
      </c>
      <c r="F3" s="3" t="s">
        <v>2</v>
      </c>
      <c r="G3" s="3" t="s">
        <v>11</v>
      </c>
      <c r="H3" s="3" t="s">
        <v>45</v>
      </c>
    </row>
    <row r="4" spans="1:8" ht="64.5" customHeight="1">
      <c r="A4" s="14" t="s">
        <v>32</v>
      </c>
      <c r="B4" s="4" t="s">
        <v>39</v>
      </c>
      <c r="C4" s="5" t="s">
        <v>3</v>
      </c>
      <c r="D4" s="7" t="s">
        <v>4</v>
      </c>
      <c r="E4" s="7">
        <v>0</v>
      </c>
      <c r="F4" s="7">
        <f>0.1*E4</f>
        <v>0</v>
      </c>
      <c r="G4" s="4"/>
      <c r="H4" s="4"/>
    </row>
    <row r="5" spans="1:8" ht="44.25" customHeight="1">
      <c r="A5" s="14"/>
      <c r="B5" s="4" t="s">
        <v>38</v>
      </c>
      <c r="C5" s="6" t="s">
        <v>5</v>
      </c>
      <c r="D5" s="7" t="s">
        <v>6</v>
      </c>
      <c r="E5" s="7">
        <v>0</v>
      </c>
      <c r="F5" s="7">
        <f>0.2*E5</f>
        <v>0</v>
      </c>
      <c r="G5" s="4"/>
      <c r="H5" s="4"/>
    </row>
    <row r="6" spans="1:8" ht="33" customHeight="1">
      <c r="A6" s="14" t="s">
        <v>33</v>
      </c>
      <c r="B6" s="4" t="s">
        <v>37</v>
      </c>
      <c r="C6" s="6" t="s">
        <v>7</v>
      </c>
      <c r="D6" s="7" t="s">
        <v>8</v>
      </c>
      <c r="E6" s="7">
        <v>0</v>
      </c>
      <c r="F6" s="7">
        <f>0.3*E6</f>
        <v>0</v>
      </c>
      <c r="G6" s="4"/>
      <c r="H6" s="4"/>
    </row>
    <row r="7" spans="1:8" ht="56.25" customHeight="1">
      <c r="A7" s="14"/>
      <c r="B7" s="15" t="s">
        <v>50</v>
      </c>
      <c r="C7" s="6" t="s">
        <v>9</v>
      </c>
      <c r="D7" s="7" t="s">
        <v>10</v>
      </c>
      <c r="E7" s="7">
        <v>0</v>
      </c>
      <c r="F7" s="7">
        <f>1*E7</f>
        <v>0</v>
      </c>
      <c r="G7" s="4"/>
      <c r="H7" s="4"/>
    </row>
    <row r="8" spans="1:8" ht="62.25" customHeight="1">
      <c r="A8" s="14"/>
      <c r="B8" s="16"/>
      <c r="C8" s="6" t="s">
        <v>12</v>
      </c>
      <c r="D8" s="7" t="s">
        <v>13</v>
      </c>
      <c r="E8" s="7">
        <v>0</v>
      </c>
      <c r="F8" s="7">
        <f>0.5*E8</f>
        <v>0</v>
      </c>
      <c r="G8" s="4"/>
      <c r="H8" s="4"/>
    </row>
    <row r="9" spans="1:8" ht="42.75" customHeight="1">
      <c r="A9" s="14"/>
      <c r="B9" s="16"/>
      <c r="C9" s="11" t="s">
        <v>56</v>
      </c>
      <c r="D9" s="12" t="s">
        <v>29</v>
      </c>
      <c r="E9" s="7">
        <v>0</v>
      </c>
      <c r="F9" s="7">
        <f>30*E9</f>
        <v>0</v>
      </c>
      <c r="G9" s="4"/>
      <c r="H9" s="4"/>
    </row>
    <row r="10" spans="1:8" ht="37.5" customHeight="1">
      <c r="A10" s="14"/>
      <c r="B10" s="16"/>
      <c r="C10" s="11" t="s">
        <v>57</v>
      </c>
      <c r="D10" s="12" t="s">
        <v>18</v>
      </c>
      <c r="E10" s="7">
        <v>0</v>
      </c>
      <c r="F10" s="7">
        <f>20*E10</f>
        <v>0</v>
      </c>
      <c r="G10" s="4"/>
      <c r="H10" s="4"/>
    </row>
    <row r="11" spans="1:8" ht="37.5" customHeight="1">
      <c r="A11" s="14"/>
      <c r="B11" s="16"/>
      <c r="C11" s="11" t="s">
        <v>58</v>
      </c>
      <c r="D11" s="12" t="s">
        <v>14</v>
      </c>
      <c r="E11" s="7">
        <v>0</v>
      </c>
      <c r="F11" s="7">
        <f>10*E11</f>
        <v>0</v>
      </c>
      <c r="G11" s="10"/>
      <c r="H11" s="10"/>
    </row>
    <row r="12" spans="1:8" ht="32.25" customHeight="1">
      <c r="A12" s="14"/>
      <c r="B12" s="16"/>
      <c r="C12" s="6" t="s">
        <v>15</v>
      </c>
      <c r="D12" s="7" t="s">
        <v>16</v>
      </c>
      <c r="E12" s="7">
        <v>0</v>
      </c>
      <c r="F12" s="7">
        <f>50*E12</f>
        <v>0</v>
      </c>
      <c r="G12" s="4"/>
      <c r="H12" s="4"/>
    </row>
    <row r="13" spans="1:8" ht="33.75" customHeight="1">
      <c r="A13" s="14"/>
      <c r="B13" s="16"/>
      <c r="C13" s="6" t="s">
        <v>17</v>
      </c>
      <c r="D13" s="7" t="s">
        <v>18</v>
      </c>
      <c r="E13" s="7">
        <v>0</v>
      </c>
      <c r="F13" s="7">
        <f>20*E13</f>
        <v>0</v>
      </c>
      <c r="G13" s="4"/>
      <c r="H13" s="4"/>
    </row>
    <row r="14" spans="1:8" ht="33.75" customHeight="1">
      <c r="A14" s="14"/>
      <c r="B14" s="17"/>
      <c r="C14" s="6" t="s">
        <v>66</v>
      </c>
      <c r="D14" s="7" t="s">
        <v>14</v>
      </c>
      <c r="E14" s="7">
        <v>0</v>
      </c>
      <c r="F14" s="7">
        <f>10*E14</f>
        <v>0</v>
      </c>
      <c r="G14" s="10"/>
      <c r="H14" s="10"/>
    </row>
    <row r="15" spans="1:8" ht="33.75" customHeight="1">
      <c r="A15" s="14"/>
      <c r="B15" s="15" t="s">
        <v>59</v>
      </c>
      <c r="C15" s="6" t="s">
        <v>60</v>
      </c>
      <c r="D15" s="7" t="s">
        <v>14</v>
      </c>
      <c r="E15" s="7">
        <v>0</v>
      </c>
      <c r="F15" s="7">
        <f t="shared" ref="F15" si="0">10*E15</f>
        <v>0</v>
      </c>
      <c r="G15" s="10"/>
      <c r="H15" s="10"/>
    </row>
    <row r="16" spans="1:8" ht="33" customHeight="1">
      <c r="A16" s="14"/>
      <c r="B16" s="17"/>
      <c r="C16" s="6" t="s">
        <v>61</v>
      </c>
      <c r="D16" s="7" t="s">
        <v>62</v>
      </c>
      <c r="E16" s="7">
        <v>0</v>
      </c>
      <c r="F16" s="7">
        <f>5*E16</f>
        <v>0</v>
      </c>
      <c r="G16" s="4"/>
      <c r="H16" s="4"/>
    </row>
    <row r="17" spans="1:8" ht="45" customHeight="1">
      <c r="A17" s="14" t="s">
        <v>34</v>
      </c>
      <c r="B17" s="4" t="s">
        <v>51</v>
      </c>
      <c r="C17" s="6" t="s">
        <v>19</v>
      </c>
      <c r="D17" s="7" t="s">
        <v>31</v>
      </c>
      <c r="E17" s="7">
        <v>0</v>
      </c>
      <c r="F17" s="7">
        <f>0.1*E17</f>
        <v>0</v>
      </c>
      <c r="G17" s="4"/>
      <c r="H17" s="4"/>
    </row>
    <row r="18" spans="1:8" ht="54.75" customHeight="1">
      <c r="A18" s="14"/>
      <c r="B18" s="4" t="s">
        <v>52</v>
      </c>
      <c r="C18" s="6" t="s">
        <v>20</v>
      </c>
      <c r="D18" s="7" t="s">
        <v>21</v>
      </c>
      <c r="E18" s="7">
        <v>0</v>
      </c>
      <c r="F18" s="7">
        <f>1*E18</f>
        <v>0</v>
      </c>
      <c r="G18" s="4"/>
      <c r="H18" s="4"/>
    </row>
    <row r="19" spans="1:8" ht="46.5" customHeight="1">
      <c r="A19" s="14" t="s">
        <v>35</v>
      </c>
      <c r="B19" s="14" t="s">
        <v>53</v>
      </c>
      <c r="C19" s="6" t="s">
        <v>22</v>
      </c>
      <c r="D19" s="7" t="s">
        <v>16</v>
      </c>
      <c r="E19" s="7">
        <v>0</v>
      </c>
      <c r="F19" s="7">
        <f>50*E19</f>
        <v>0</v>
      </c>
      <c r="G19" s="4"/>
      <c r="H19" s="4"/>
    </row>
    <row r="20" spans="1:8" ht="36" customHeight="1">
      <c r="A20" s="14"/>
      <c r="B20" s="14"/>
      <c r="C20" s="6" t="s">
        <v>23</v>
      </c>
      <c r="D20" s="7" t="s">
        <v>24</v>
      </c>
      <c r="E20" s="7">
        <v>0</v>
      </c>
      <c r="F20" s="7">
        <f>25*E20</f>
        <v>0</v>
      </c>
      <c r="G20" s="4"/>
      <c r="H20" s="4"/>
    </row>
    <row r="21" spans="1:8" ht="38.25">
      <c r="A21" s="14"/>
      <c r="B21" s="14"/>
      <c r="C21" s="6" t="s">
        <v>25</v>
      </c>
      <c r="D21" s="7" t="s">
        <v>14</v>
      </c>
      <c r="E21" s="7">
        <v>0</v>
      </c>
      <c r="F21" s="7">
        <f>10*E21</f>
        <v>0</v>
      </c>
      <c r="G21" s="4"/>
      <c r="H21" s="4"/>
    </row>
    <row r="22" spans="1:8" ht="16.5" customHeight="1">
      <c r="A22" s="14"/>
      <c r="B22" s="14" t="s">
        <v>54</v>
      </c>
      <c r="C22" s="6" t="s">
        <v>26</v>
      </c>
      <c r="D22" s="7" t="s">
        <v>16</v>
      </c>
      <c r="E22" s="7">
        <v>0</v>
      </c>
      <c r="F22" s="7">
        <f>50*E22</f>
        <v>0</v>
      </c>
      <c r="G22" s="4"/>
      <c r="H22" s="4"/>
    </row>
    <row r="23" spans="1:8" ht="16.5" customHeight="1">
      <c r="A23" s="14"/>
      <c r="B23" s="14"/>
      <c r="C23" s="6" t="s">
        <v>27</v>
      </c>
      <c r="D23" s="7" t="s">
        <v>29</v>
      </c>
      <c r="E23" s="7">
        <v>0</v>
      </c>
      <c r="F23" s="7">
        <f>30*E23</f>
        <v>0</v>
      </c>
      <c r="G23" s="4"/>
      <c r="H23" s="4"/>
    </row>
    <row r="24" spans="1:8" ht="16.5" customHeight="1">
      <c r="A24" s="14"/>
      <c r="B24" s="14"/>
      <c r="C24" s="6" t="s">
        <v>28</v>
      </c>
      <c r="D24" s="7" t="s">
        <v>14</v>
      </c>
      <c r="E24" s="7">
        <v>0</v>
      </c>
      <c r="F24" s="7">
        <f>10*E24</f>
        <v>0</v>
      </c>
      <c r="G24" s="4"/>
      <c r="H24" s="4"/>
    </row>
    <row r="25" spans="1:8" ht="51.75" customHeight="1">
      <c r="A25" s="4" t="s">
        <v>36</v>
      </c>
      <c r="B25" s="14" t="s">
        <v>30</v>
      </c>
      <c r="C25" s="14"/>
      <c r="D25" s="5" t="s">
        <v>44</v>
      </c>
      <c r="E25" s="7">
        <v>0</v>
      </c>
      <c r="F25" s="7">
        <v>0</v>
      </c>
      <c r="G25" s="4"/>
      <c r="H25" s="4"/>
    </row>
    <row r="26" spans="1:8" ht="23.25" customHeight="1">
      <c r="A26" s="24" t="s">
        <v>42</v>
      </c>
      <c r="B26" s="24"/>
      <c r="C26" s="24"/>
      <c r="D26" s="24"/>
      <c r="E26" s="24"/>
      <c r="F26" s="24"/>
      <c r="G26" s="25">
        <f>SUM(F4:F25)</f>
        <v>0</v>
      </c>
      <c r="H26" s="25"/>
    </row>
    <row r="27" spans="1:8" ht="46.5" customHeight="1">
      <c r="A27" s="26" t="s">
        <v>49</v>
      </c>
      <c r="B27" s="21"/>
      <c r="C27" s="9"/>
      <c r="D27" s="23" t="s">
        <v>48</v>
      </c>
      <c r="E27" s="23"/>
      <c r="F27" s="23"/>
      <c r="G27" s="21" t="s">
        <v>43</v>
      </c>
      <c r="H27" s="22"/>
    </row>
    <row r="28" spans="1:8" ht="65.25" customHeight="1">
      <c r="A28" s="8" t="s">
        <v>47</v>
      </c>
      <c r="B28" s="18" t="s">
        <v>67</v>
      </c>
      <c r="C28" s="18"/>
      <c r="D28" s="18"/>
      <c r="E28" s="18"/>
      <c r="F28" s="18"/>
      <c r="G28" s="18"/>
    </row>
  </sheetData>
  <mergeCells count="19">
    <mergeCell ref="B28:G28"/>
    <mergeCell ref="G2:H2"/>
    <mergeCell ref="G27:H27"/>
    <mergeCell ref="D27:F27"/>
    <mergeCell ref="A26:F26"/>
    <mergeCell ref="G26:H26"/>
    <mergeCell ref="A27:B27"/>
    <mergeCell ref="D2:F2"/>
    <mergeCell ref="B2:C2"/>
    <mergeCell ref="A1:H1"/>
    <mergeCell ref="A4:A5"/>
    <mergeCell ref="B25:C25"/>
    <mergeCell ref="A6:A16"/>
    <mergeCell ref="A17:A18"/>
    <mergeCell ref="A19:A24"/>
    <mergeCell ref="B19:B21"/>
    <mergeCell ref="B22:B24"/>
    <mergeCell ref="B7:B14"/>
    <mergeCell ref="B15:B16"/>
  </mergeCells>
  <phoneticPr fontId="1" type="noConversion"/>
  <printOptions horizontalCentere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王萌</cp:lastModifiedBy>
  <cp:lastPrinted>2021-01-20T00:58:13Z</cp:lastPrinted>
  <dcterms:created xsi:type="dcterms:W3CDTF">2021-01-19T07:12:57Z</dcterms:created>
  <dcterms:modified xsi:type="dcterms:W3CDTF">2022-01-19T07:57:01Z</dcterms:modified>
</cp:coreProperties>
</file>